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72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6" i="1"/>
  <c r="E15"/>
  <c r="D15" s="1"/>
  <c r="E14"/>
  <c r="D14" s="1"/>
  <c r="E13"/>
  <c r="D13" s="1"/>
  <c r="E12"/>
  <c r="D12" s="1"/>
  <c r="E11"/>
  <c r="D11" s="1"/>
  <c r="E10"/>
  <c r="D10" s="1"/>
  <c r="E9"/>
  <c r="D9" s="1"/>
  <c r="E8"/>
  <c r="D8" s="1"/>
  <c r="E7"/>
  <c r="D7" s="1"/>
  <c r="E6"/>
  <c r="D6" s="1"/>
  <c r="E5"/>
  <c r="D5" s="1"/>
  <c r="E4"/>
  <c r="D4" s="1"/>
  <c r="G9" l="1"/>
  <c r="H9"/>
  <c r="G8"/>
  <c r="H8"/>
  <c r="H4"/>
  <c r="D16"/>
  <c r="G4"/>
  <c r="G7"/>
  <c r="H7"/>
  <c r="G11"/>
  <c r="H11"/>
  <c r="G15"/>
  <c r="H15"/>
  <c r="G13"/>
  <c r="H13"/>
  <c r="H5"/>
  <c r="G5"/>
  <c r="G12"/>
  <c r="H12"/>
  <c r="G6"/>
  <c r="H6"/>
  <c r="G10"/>
  <c r="H10"/>
  <c r="G14"/>
  <c r="H14"/>
  <c r="E16"/>
  <c r="G16" l="1"/>
  <c r="H16"/>
</calcChain>
</file>

<file path=xl/sharedStrings.xml><?xml version="1.0" encoding="utf-8"?>
<sst xmlns="http://schemas.openxmlformats.org/spreadsheetml/2006/main" count="27" uniqueCount="24">
  <si>
    <t>WEIGHTS AND MEASURES DEPARTMENT</t>
  </si>
  <si>
    <t>REVENUE TARGET ACHIEVED DURING APRIL TO AUGUST, 2016</t>
  </si>
  <si>
    <t>S.NO.</t>
  </si>
  <si>
    <t>ZONE</t>
  </si>
  <si>
    <t>Revenue collected during 2015-16</t>
  </si>
  <si>
    <t>Target 
 APRIL to AUG, 2016</t>
  </si>
  <si>
    <t>Target 
 APRIL to AUG, 2017</t>
  </si>
  <si>
    <t>Revenue achieved
 APRIL to AUG, 2016</t>
  </si>
  <si>
    <t>shortfall</t>
  </si>
  <si>
    <t>% shortfall</t>
  </si>
  <si>
    <t>SOUTH</t>
  </si>
  <si>
    <t>SOUTH WEST</t>
  </si>
  <si>
    <t>WEST</t>
  </si>
  <si>
    <t>NORTH-WEST</t>
  </si>
  <si>
    <t xml:space="preserve">NORTH </t>
  </si>
  <si>
    <t>NORTH-EAST</t>
  </si>
  <si>
    <t xml:space="preserve">EAST </t>
  </si>
  <si>
    <t>CENTRAL</t>
  </si>
  <si>
    <t>NEW DELHI</t>
  </si>
  <si>
    <t>TMU</t>
  </si>
  <si>
    <t>CALIBRATION OF TANK LORRIES</t>
  </si>
  <si>
    <t>COMPOUNDING FEE</t>
  </si>
  <si>
    <t>TOTAL REVENUE</t>
  </si>
  <si>
    <t xml:space="preserve">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</si>
</sst>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1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/>
    <xf numFmtId="1" fontId="5" fillId="0" borderId="2" xfId="0" applyNumberFormat="1" applyFont="1" applyBorder="1"/>
    <xf numFmtId="1" fontId="6" fillId="0" borderId="2" xfId="0" applyNumberFormat="1" applyFont="1" applyBorder="1"/>
    <xf numFmtId="2" fontId="6" fillId="0" borderId="2" xfId="0" applyNumberFormat="1" applyFont="1" applyBorder="1"/>
    <xf numFmtId="1" fontId="0" fillId="0" borderId="0" xfId="0" applyNumberFormat="1"/>
    <xf numFmtId="0" fontId="8" fillId="0" borderId="2" xfId="0" applyFont="1" applyBorder="1"/>
    <xf numFmtId="1" fontId="8" fillId="0" borderId="2" xfId="0" applyNumberFormat="1" applyFont="1" applyBorder="1"/>
    <xf numFmtId="2" fontId="9" fillId="0" borderId="2" xfId="0" applyNumberFormat="1" applyFont="1" applyBorder="1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26" sqref="M26"/>
    </sheetView>
  </sheetViews>
  <sheetFormatPr defaultRowHeight="15"/>
  <cols>
    <col min="1" max="1" width="9.140625" style="16"/>
    <col min="2" max="2" width="32.42578125" bestFit="1" customWidth="1"/>
    <col min="3" max="3" width="15.140625" hidden="1" customWidth="1"/>
    <col min="4" max="4" width="15.140625" style="12" bestFit="1" customWidth="1"/>
    <col min="5" max="5" width="16.85546875" style="12" hidden="1" customWidth="1"/>
    <col min="6" max="6" width="17.7109375" bestFit="1" customWidth="1"/>
    <col min="7" max="7" width="16.140625" bestFit="1" customWidth="1"/>
    <col min="8" max="8" width="13.5703125" style="17" bestFit="1" customWidth="1"/>
  </cols>
  <sheetData>
    <row r="1" spans="1:10" ht="22.5" customHeight="1">
      <c r="A1" s="18" t="s">
        <v>0</v>
      </c>
      <c r="B1" s="18"/>
      <c r="C1" s="18"/>
      <c r="D1" s="18"/>
      <c r="E1" s="18"/>
      <c r="F1" s="18"/>
      <c r="G1" s="18"/>
      <c r="H1" s="18"/>
    </row>
    <row r="2" spans="1:10" ht="18.75" customHeight="1">
      <c r="A2" s="19" t="s">
        <v>1</v>
      </c>
      <c r="B2" s="19"/>
      <c r="C2" s="19"/>
      <c r="D2" s="19"/>
      <c r="E2" s="19"/>
      <c r="F2" s="19"/>
      <c r="G2" s="19"/>
      <c r="H2" s="19"/>
    </row>
    <row r="3" spans="1:10" ht="45" customHeight="1">
      <c r="A3" s="1" t="s">
        <v>2</v>
      </c>
      <c r="B3" s="2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2" t="s">
        <v>8</v>
      </c>
      <c r="H3" s="5" t="s">
        <v>9</v>
      </c>
    </row>
    <row r="4" spans="1:10" ht="18.75">
      <c r="A4" s="6">
        <v>1</v>
      </c>
      <c r="B4" s="7" t="s">
        <v>10</v>
      </c>
      <c r="C4" s="8">
        <v>6545440</v>
      </c>
      <c r="D4" s="9">
        <f>E4/12*5</f>
        <v>3027266.0000000005</v>
      </c>
      <c r="E4" s="9">
        <f t="shared" ref="E4:E15" si="0">C4+C4*11%</f>
        <v>7265438.4000000004</v>
      </c>
      <c r="F4" s="8">
        <v>2611740</v>
      </c>
      <c r="G4" s="10">
        <f t="shared" ref="G4:G16" si="1">D4-F4</f>
        <v>415526.00000000047</v>
      </c>
      <c r="H4" s="11">
        <f t="shared" ref="H4:H16" si="2">(D4-F4)/D4*100</f>
        <v>13.726114586560955</v>
      </c>
      <c r="I4" t="s">
        <v>23</v>
      </c>
    </row>
    <row r="5" spans="1:10" ht="18.75">
      <c r="A5" s="6">
        <v>2</v>
      </c>
      <c r="B5" s="7" t="s">
        <v>11</v>
      </c>
      <c r="C5" s="8">
        <v>6457095</v>
      </c>
      <c r="D5" s="9">
        <f t="shared" ref="D5:D15" si="3">E5/12*5</f>
        <v>2986406.4375</v>
      </c>
      <c r="E5" s="9">
        <f t="shared" si="0"/>
        <v>7167375.4500000002</v>
      </c>
      <c r="F5" s="8">
        <v>2623295</v>
      </c>
      <c r="G5" s="10">
        <f t="shared" si="1"/>
        <v>363111.4375</v>
      </c>
      <c r="H5" s="11">
        <f t="shared" si="2"/>
        <v>12.158808424079416</v>
      </c>
      <c r="J5" t="s">
        <v>23</v>
      </c>
    </row>
    <row r="6" spans="1:10" ht="18.75">
      <c r="A6" s="6">
        <v>3</v>
      </c>
      <c r="B6" s="7" t="s">
        <v>12</v>
      </c>
      <c r="C6" s="8">
        <v>7823785</v>
      </c>
      <c r="D6" s="9">
        <f t="shared" si="3"/>
        <v>3618500.5624999995</v>
      </c>
      <c r="E6" s="9">
        <f t="shared" si="0"/>
        <v>8684401.3499999996</v>
      </c>
      <c r="F6" s="8">
        <v>2667703</v>
      </c>
      <c r="G6" s="10">
        <f t="shared" si="1"/>
        <v>950797.56249999953</v>
      </c>
      <c r="H6" s="11">
        <f t="shared" si="2"/>
        <v>26.276009802333689</v>
      </c>
    </row>
    <row r="7" spans="1:10" ht="18.75">
      <c r="A7" s="6">
        <v>4</v>
      </c>
      <c r="B7" s="7" t="s">
        <v>13</v>
      </c>
      <c r="C7" s="8">
        <v>17107055</v>
      </c>
      <c r="D7" s="9">
        <f t="shared" si="3"/>
        <v>7912012.9375000009</v>
      </c>
      <c r="E7" s="9">
        <f t="shared" si="0"/>
        <v>18988831.050000001</v>
      </c>
      <c r="F7" s="8">
        <v>6125473</v>
      </c>
      <c r="G7" s="10">
        <f t="shared" si="1"/>
        <v>1786539.9375000009</v>
      </c>
      <c r="H7" s="11">
        <f t="shared" si="2"/>
        <v>22.580093733573989</v>
      </c>
      <c r="I7" s="12" t="s">
        <v>23</v>
      </c>
    </row>
    <row r="8" spans="1:10" ht="18.75">
      <c r="A8" s="6">
        <v>5</v>
      </c>
      <c r="B8" s="7" t="s">
        <v>14</v>
      </c>
      <c r="C8" s="8">
        <v>4070908</v>
      </c>
      <c r="D8" s="9">
        <f t="shared" si="3"/>
        <v>1882794.95</v>
      </c>
      <c r="E8" s="9">
        <f t="shared" si="0"/>
        <v>4518707.88</v>
      </c>
      <c r="F8" s="8">
        <v>1578895</v>
      </c>
      <c r="G8" s="10">
        <f t="shared" si="1"/>
        <v>303899.94999999995</v>
      </c>
      <c r="H8" s="11">
        <f t="shared" si="2"/>
        <v>16.140894684256509</v>
      </c>
    </row>
    <row r="9" spans="1:10" ht="18.75">
      <c r="A9" s="6">
        <v>6</v>
      </c>
      <c r="B9" s="7" t="s">
        <v>15</v>
      </c>
      <c r="C9" s="8">
        <v>4050390</v>
      </c>
      <c r="D9" s="9">
        <f t="shared" si="3"/>
        <v>1873305.375</v>
      </c>
      <c r="E9" s="9">
        <f t="shared" si="0"/>
        <v>4495932.9000000004</v>
      </c>
      <c r="F9" s="8">
        <v>1385380</v>
      </c>
      <c r="G9" s="10">
        <f t="shared" si="1"/>
        <v>487925.375</v>
      </c>
      <c r="H9" s="11">
        <f t="shared" si="2"/>
        <v>26.046227246852371</v>
      </c>
    </row>
    <row r="10" spans="1:10" ht="18.75">
      <c r="A10" s="6">
        <v>7</v>
      </c>
      <c r="B10" s="7" t="s">
        <v>16</v>
      </c>
      <c r="C10" s="8">
        <v>4196554</v>
      </c>
      <c r="D10" s="9">
        <f t="shared" si="3"/>
        <v>1940906.2250000003</v>
      </c>
      <c r="E10" s="9">
        <f t="shared" si="0"/>
        <v>4658174.9400000004</v>
      </c>
      <c r="F10" s="8">
        <v>1578255</v>
      </c>
      <c r="G10" s="10">
        <f t="shared" si="1"/>
        <v>362651.22500000033</v>
      </c>
      <c r="H10" s="11">
        <f t="shared" si="2"/>
        <v>18.684634029652837</v>
      </c>
    </row>
    <row r="11" spans="1:10" ht="18.75">
      <c r="A11" s="6">
        <v>8</v>
      </c>
      <c r="B11" s="7" t="s">
        <v>17</v>
      </c>
      <c r="C11" s="8">
        <v>3458556</v>
      </c>
      <c r="D11" s="9">
        <f t="shared" si="3"/>
        <v>1599582.15</v>
      </c>
      <c r="E11" s="9">
        <f t="shared" si="0"/>
        <v>3838997.16</v>
      </c>
      <c r="F11" s="8">
        <v>1387570</v>
      </c>
      <c r="G11" s="10">
        <f t="shared" si="1"/>
        <v>212012.14999999991</v>
      </c>
      <c r="H11" s="11">
        <f t="shared" si="2"/>
        <v>13.254220797600169</v>
      </c>
    </row>
    <row r="12" spans="1:10" ht="18.75">
      <c r="A12" s="6">
        <v>9</v>
      </c>
      <c r="B12" s="7" t="s">
        <v>18</v>
      </c>
      <c r="C12" s="8">
        <v>1354461</v>
      </c>
      <c r="D12" s="9">
        <f t="shared" si="3"/>
        <v>626438.21250000002</v>
      </c>
      <c r="E12" s="9">
        <f t="shared" si="0"/>
        <v>1503451.71</v>
      </c>
      <c r="F12" s="8">
        <v>378420</v>
      </c>
      <c r="G12" s="10">
        <f t="shared" si="1"/>
        <v>248018.21250000002</v>
      </c>
      <c r="H12" s="11">
        <f t="shared" si="2"/>
        <v>39.591807707611707</v>
      </c>
    </row>
    <row r="13" spans="1:10" ht="18.75">
      <c r="A13" s="6">
        <v>10</v>
      </c>
      <c r="B13" s="7" t="s">
        <v>19</v>
      </c>
      <c r="C13" s="8">
        <v>11392675</v>
      </c>
      <c r="D13" s="9">
        <f t="shared" si="3"/>
        <v>5269112.1875</v>
      </c>
      <c r="E13" s="9">
        <f t="shared" si="0"/>
        <v>12645869.25</v>
      </c>
      <c r="F13" s="8">
        <v>4150120</v>
      </c>
      <c r="G13" s="10">
        <f t="shared" si="1"/>
        <v>1118992.1875</v>
      </c>
      <c r="H13" s="11">
        <f t="shared" si="2"/>
        <v>21.236826009410148</v>
      </c>
    </row>
    <row r="14" spans="1:10" ht="18.75">
      <c r="A14" s="6">
        <v>11</v>
      </c>
      <c r="B14" s="7" t="s">
        <v>20</v>
      </c>
      <c r="C14" s="8">
        <v>2991137</v>
      </c>
      <c r="D14" s="9">
        <f t="shared" si="3"/>
        <v>1383400.8624999998</v>
      </c>
      <c r="E14" s="9">
        <f t="shared" si="0"/>
        <v>3320162.07</v>
      </c>
      <c r="F14" s="8">
        <v>1246339</v>
      </c>
      <c r="G14" s="10">
        <f t="shared" si="1"/>
        <v>137061.86249999981</v>
      </c>
      <c r="H14" s="11">
        <f t="shared" si="2"/>
        <v>9.9076027936190361</v>
      </c>
    </row>
    <row r="15" spans="1:10" ht="18.75">
      <c r="A15" s="6">
        <v>12</v>
      </c>
      <c r="B15" s="7" t="s">
        <v>21</v>
      </c>
      <c r="C15" s="8">
        <v>18626150</v>
      </c>
      <c r="D15" s="9">
        <f t="shared" si="3"/>
        <v>8614594.375</v>
      </c>
      <c r="E15" s="9">
        <f t="shared" si="0"/>
        <v>20675026.5</v>
      </c>
      <c r="F15" s="8">
        <v>6389000</v>
      </c>
      <c r="G15" s="10">
        <f t="shared" si="1"/>
        <v>2225594.375</v>
      </c>
      <c r="H15" s="11">
        <f t="shared" si="2"/>
        <v>25.835161565572839</v>
      </c>
    </row>
    <row r="16" spans="1:10" ht="23.25" customHeight="1">
      <c r="A16" s="20" t="s">
        <v>22</v>
      </c>
      <c r="B16" s="21"/>
      <c r="C16" s="13">
        <v>88074206</v>
      </c>
      <c r="D16" s="14">
        <f>SUM(D4:D15)</f>
        <v>40734320.274999999</v>
      </c>
      <c r="E16" s="14">
        <f>SUM(E4:E15)</f>
        <v>97762368.659999996</v>
      </c>
      <c r="F16" s="14">
        <f>SUM(F4:F15)</f>
        <v>32122190</v>
      </c>
      <c r="G16" s="14">
        <f t="shared" si="1"/>
        <v>8612130.2749999985</v>
      </c>
      <c r="H16" s="15">
        <f t="shared" si="2"/>
        <v>21.142197088005783</v>
      </c>
    </row>
    <row r="20" spans="6:6">
      <c r="F20" t="s">
        <v>23</v>
      </c>
    </row>
  </sheetData>
  <mergeCells count="3">
    <mergeCell ref="A1:H1"/>
    <mergeCell ref="A2:H2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2016-09-02T09:28:27Z</dcterms:created>
  <dcterms:modified xsi:type="dcterms:W3CDTF">2016-09-02T09:32:32Z</dcterms:modified>
</cp:coreProperties>
</file>